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招生就业处\就业\就业统计\2023届毕业生\"/>
    </mc:Choice>
  </mc:AlternateContent>
  <xr:revisionPtr revIDLastSave="0" documentId="8_{E03409DF-BF3E-4C2E-82CF-1810355DFD21}" xr6:coauthVersionLast="47" xr6:coauthVersionMax="47" xr10:uidLastSave="{00000000-0000-0000-0000-000000000000}"/>
  <bookViews>
    <workbookView xWindow="-120" yWindow="-120" windowWidth="29040" windowHeight="15840" xr2:uid="{25F8AE00-4556-4BB8-A705-968BC86C61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7" i="1" l="1"/>
  <c r="P47" i="1"/>
  <c r="O47" i="1"/>
  <c r="N47" i="1"/>
  <c r="M47" i="1"/>
  <c r="L47" i="1"/>
  <c r="K47" i="1"/>
  <c r="J47" i="1"/>
  <c r="I47" i="1"/>
  <c r="H47" i="1"/>
  <c r="G47" i="1"/>
  <c r="F47" i="1"/>
  <c r="C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47" i="1" s="1"/>
  <c r="E47" i="1" s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<sst xmlns="http://schemas.openxmlformats.org/spreadsheetml/2006/main" count="64" uniqueCount="64">
  <si>
    <r>
      <rPr>
        <sz val="16"/>
        <color indexed="8"/>
        <rFont val="仿宋_GB2312"/>
        <family val="3"/>
        <charset val="134"/>
      </rPr>
      <t>2023届毕业生就业去向落实率晴雨表</t>
    </r>
    <r>
      <rPr>
        <sz val="14"/>
        <color indexed="8"/>
        <rFont val="仿宋_GB2312"/>
        <family val="3"/>
        <charset val="134"/>
      </rPr>
      <t xml:space="preserve">
                                                         ——截止6月25日国库数据统计（按专业统计）</t>
    </r>
    <phoneticPr fontId="4" type="noConversion"/>
  </si>
  <si>
    <t>就业去向落实率
排名</t>
    <phoneticPr fontId="3" type="noConversion"/>
  </si>
  <si>
    <t>专业</t>
  </si>
  <si>
    <t>总计</t>
  </si>
  <si>
    <t>就业去向落实人数</t>
    <phoneticPr fontId="3" type="noConversion"/>
  </si>
  <si>
    <t>毕业去向落实率</t>
  </si>
  <si>
    <t>其他录用证明就业</t>
  </si>
  <si>
    <t>其它地方基层</t>
  </si>
  <si>
    <t>签就业协议形式就业</t>
  </si>
  <si>
    <t>签劳动合同就业</t>
  </si>
  <si>
    <t>应征义务兵</t>
  </si>
  <si>
    <t>专科升普通本科</t>
  </si>
  <si>
    <t>自由职业</t>
  </si>
  <si>
    <t>自主创业</t>
  </si>
  <si>
    <t>拟参加公招考试</t>
  </si>
  <si>
    <t>拟应征入伍</t>
  </si>
  <si>
    <t>签约中</t>
  </si>
  <si>
    <t>求职中</t>
  </si>
  <si>
    <t>数控技术</t>
  </si>
  <si>
    <t>数字媒体艺术设计</t>
  </si>
  <si>
    <t>服装设计与工艺</t>
  </si>
  <si>
    <t>环境艺术设计</t>
  </si>
  <si>
    <t>工程测量技术</t>
  </si>
  <si>
    <t>家具设计与制造</t>
  </si>
  <si>
    <t>物流管理</t>
  </si>
  <si>
    <t>电气自动化技术</t>
  </si>
  <si>
    <t>机械制造与自动化</t>
  </si>
  <si>
    <t>城乡规划</t>
  </si>
  <si>
    <t>视觉传播设计与制作</t>
  </si>
  <si>
    <t>建筑设备工程技术</t>
  </si>
  <si>
    <t>艺术设计</t>
  </si>
  <si>
    <t>会计</t>
  </si>
  <si>
    <t>建筑设计</t>
  </si>
  <si>
    <t>市场营销</t>
  </si>
  <si>
    <t>古建筑工程技术</t>
  </si>
  <si>
    <t>建筑经济管理</t>
  </si>
  <si>
    <t>建筑智能化工程技术</t>
  </si>
  <si>
    <t>园林工程技术</t>
  </si>
  <si>
    <t>建设工程监理</t>
  </si>
  <si>
    <t>建筑电气工程技术</t>
  </si>
  <si>
    <t>酒店管理</t>
  </si>
  <si>
    <t>建筑装饰工程技术</t>
  </si>
  <si>
    <t>建筑材料工程技术</t>
  </si>
  <si>
    <t>建筑室内设计</t>
  </si>
  <si>
    <t>给排水工程技术</t>
  </si>
  <si>
    <t>旅游管理</t>
  </si>
  <si>
    <t>软件技术</t>
  </si>
  <si>
    <t>市政工程技术</t>
  </si>
  <si>
    <t>供热通风与空调工程技术</t>
  </si>
  <si>
    <t>建设工程管理</t>
  </si>
  <si>
    <t>大数据技术与应用</t>
  </si>
  <si>
    <t>计算机网络技术</t>
  </si>
  <si>
    <t>房地产经营与管理</t>
  </si>
  <si>
    <t>道路桥梁工程技术</t>
  </si>
  <si>
    <t>工程造价</t>
  </si>
  <si>
    <t>建筑工程技术</t>
  </si>
  <si>
    <t>建筑钢结构工程技术</t>
  </si>
  <si>
    <t>物业管理</t>
  </si>
  <si>
    <t>环境工程技术</t>
  </si>
  <si>
    <t>数字媒体应用技术</t>
  </si>
  <si>
    <t>计算机应用技术</t>
  </si>
  <si>
    <t>建设项目信息化管理</t>
  </si>
  <si>
    <t>总        计</t>
    <phoneticPr fontId="4" type="noConversion"/>
  </si>
  <si>
    <t>注：绿色为高于学院平均水平；黄色为低于学院平均水平.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</si>
</sst>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4"/>
      <color indexed="8"/>
      <name val="仿宋_GB2312"/>
      <family val="3"/>
      <charset val="134"/>
    </font>
    <font>
      <sz val="16"/>
      <color indexed="8"/>
      <name val="仿宋_GB2312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rgb="FF000000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10" fontId="1" fillId="2" borderId="2" xfId="0" applyNumberFormat="1" applyFont="1" applyFill="1" applyBorder="1">
      <alignment vertical="center"/>
    </xf>
    <xf numFmtId="0" fontId="1" fillId="3" borderId="2" xfId="0" applyFont="1" applyFill="1" applyBorder="1">
      <alignment vertical="center"/>
    </xf>
    <xf numFmtId="10" fontId="1" fillId="3" borderId="2" xfId="0" applyNumberFormat="1" applyFont="1" applyFill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10" fontId="1" fillId="0" borderId="2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C0FF-B494-435C-A6EF-BF9FF8188F5A}">
  <dimension ref="A1:Q59"/>
  <sheetViews>
    <sheetView tabSelected="1" workbookViewId="0">
      <selection sqref="A1:XFD1048576"/>
    </sheetView>
  </sheetViews>
  <sheetFormatPr defaultColWidth="9" defaultRowHeight="18.75" x14ac:dyDescent="0.2"/>
  <cols>
    <col min="1" max="1" width="21.25" style="19" customWidth="1"/>
    <col min="2" max="2" width="28.5" style="3" customWidth="1"/>
    <col min="3" max="3" width="7.875" style="3" customWidth="1"/>
    <col min="4" max="4" width="13" style="3" customWidth="1"/>
    <col min="5" max="5" width="13.75" style="20" customWidth="1"/>
    <col min="6" max="6" width="14" style="3" customWidth="1"/>
    <col min="7" max="7" width="9" style="3"/>
    <col min="8" max="8" width="15.25" style="3" customWidth="1"/>
    <col min="9" max="9" width="15.625" style="3" customWidth="1"/>
    <col min="10" max="10" width="9" style="3"/>
    <col min="11" max="11" width="11.75" style="3" customWidth="1"/>
    <col min="12" max="12" width="7.375" style="3" customWidth="1"/>
    <col min="13" max="13" width="7.75" style="3" customWidth="1"/>
    <col min="14" max="14" width="13.375" style="3" customWidth="1"/>
    <col min="15" max="16384" width="9" style="3"/>
  </cols>
  <sheetData>
    <row r="1" spans="1:17" s="3" customFormat="1" ht="76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7" customFormat="1" ht="61.5" customHeight="1" x14ac:dyDescent="0.2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17" s="3" customFormat="1" x14ac:dyDescent="0.2">
      <c r="A3" s="8">
        <v>1</v>
      </c>
      <c r="B3" s="9" t="s">
        <v>18</v>
      </c>
      <c r="C3" s="9">
        <v>51</v>
      </c>
      <c r="D3" s="9">
        <f>F3+G3+H3+I3+J3+K3+L3+M3</f>
        <v>51</v>
      </c>
      <c r="E3" s="10">
        <v>1</v>
      </c>
      <c r="F3" s="9"/>
      <c r="G3" s="9"/>
      <c r="H3" s="9">
        <v>39</v>
      </c>
      <c r="I3" s="9"/>
      <c r="J3" s="9">
        <v>1</v>
      </c>
      <c r="K3" s="9">
        <v>11</v>
      </c>
      <c r="L3" s="9"/>
      <c r="M3" s="9"/>
      <c r="N3" s="9"/>
      <c r="O3" s="9"/>
      <c r="P3" s="9"/>
      <c r="Q3" s="9"/>
    </row>
    <row r="4" spans="1:17" s="3" customFormat="1" x14ac:dyDescent="0.2">
      <c r="A4" s="8">
        <v>2</v>
      </c>
      <c r="B4" s="9" t="s">
        <v>19</v>
      </c>
      <c r="C4" s="9">
        <v>66</v>
      </c>
      <c r="D4" s="9">
        <f>F4+G4+H4+I4+J4+K4+L4+M4</f>
        <v>65</v>
      </c>
      <c r="E4" s="10">
        <v>0.98484848484848497</v>
      </c>
      <c r="F4" s="9"/>
      <c r="G4" s="9"/>
      <c r="H4" s="9">
        <v>37</v>
      </c>
      <c r="I4" s="9"/>
      <c r="J4" s="9">
        <v>2</v>
      </c>
      <c r="K4" s="9">
        <v>26</v>
      </c>
      <c r="L4" s="9"/>
      <c r="M4" s="9"/>
      <c r="N4" s="9"/>
      <c r="O4" s="9"/>
      <c r="P4" s="9"/>
      <c r="Q4" s="9">
        <v>1</v>
      </c>
    </row>
    <row r="5" spans="1:17" s="3" customFormat="1" x14ac:dyDescent="0.2">
      <c r="A5" s="8">
        <v>3</v>
      </c>
      <c r="B5" s="9" t="s">
        <v>20</v>
      </c>
      <c r="C5" s="9">
        <v>52</v>
      </c>
      <c r="D5" s="9">
        <f>F5+G5+H5+I5+J5+K5+L5+M5</f>
        <v>51</v>
      </c>
      <c r="E5" s="10">
        <v>0.98076923076923095</v>
      </c>
      <c r="F5" s="9"/>
      <c r="G5" s="9"/>
      <c r="H5" s="9">
        <v>38</v>
      </c>
      <c r="I5" s="9"/>
      <c r="J5" s="9"/>
      <c r="K5" s="9">
        <v>12</v>
      </c>
      <c r="L5" s="9"/>
      <c r="M5" s="9">
        <v>1</v>
      </c>
      <c r="N5" s="9"/>
      <c r="O5" s="9"/>
      <c r="P5" s="9"/>
      <c r="Q5" s="9">
        <v>1</v>
      </c>
    </row>
    <row r="6" spans="1:17" s="3" customFormat="1" x14ac:dyDescent="0.2">
      <c r="A6" s="8">
        <v>4</v>
      </c>
      <c r="B6" s="9" t="s">
        <v>21</v>
      </c>
      <c r="C6" s="9">
        <v>70</v>
      </c>
      <c r="D6" s="9">
        <f>F6+G6+H6+I6+J6+K6+L6+M6</f>
        <v>68</v>
      </c>
      <c r="E6" s="10">
        <v>0.97142857142857097</v>
      </c>
      <c r="F6" s="9"/>
      <c r="G6" s="9"/>
      <c r="H6" s="9">
        <v>41</v>
      </c>
      <c r="I6" s="9"/>
      <c r="J6" s="9">
        <v>3</v>
      </c>
      <c r="K6" s="9">
        <v>24</v>
      </c>
      <c r="L6" s="9"/>
      <c r="M6" s="9"/>
      <c r="N6" s="9"/>
      <c r="O6" s="9"/>
      <c r="P6" s="9"/>
      <c r="Q6" s="9">
        <v>2</v>
      </c>
    </row>
    <row r="7" spans="1:17" s="3" customFormat="1" x14ac:dyDescent="0.2">
      <c r="A7" s="8">
        <v>5</v>
      </c>
      <c r="B7" s="9" t="s">
        <v>22</v>
      </c>
      <c r="C7" s="9">
        <v>77</v>
      </c>
      <c r="D7" s="9">
        <f>F7+G7+H7+I7+J7+K7+L7+M7</f>
        <v>74</v>
      </c>
      <c r="E7" s="10">
        <v>0.96103896103896103</v>
      </c>
      <c r="F7" s="9">
        <v>2</v>
      </c>
      <c r="G7" s="9"/>
      <c r="H7" s="9">
        <v>53</v>
      </c>
      <c r="I7" s="9"/>
      <c r="J7" s="9">
        <v>2</v>
      </c>
      <c r="K7" s="9">
        <v>16</v>
      </c>
      <c r="L7" s="9"/>
      <c r="M7" s="9">
        <v>1</v>
      </c>
      <c r="N7" s="9"/>
      <c r="O7" s="9"/>
      <c r="P7" s="9"/>
      <c r="Q7" s="9">
        <v>3</v>
      </c>
    </row>
    <row r="8" spans="1:17" s="3" customFormat="1" x14ac:dyDescent="0.2">
      <c r="A8" s="8">
        <v>6</v>
      </c>
      <c r="B8" s="9" t="s">
        <v>23</v>
      </c>
      <c r="C8" s="9">
        <v>50</v>
      </c>
      <c r="D8" s="9">
        <f>F8+G8+H8+I8+J8+K8+L8+M8</f>
        <v>48</v>
      </c>
      <c r="E8" s="10">
        <v>0.96</v>
      </c>
      <c r="F8" s="9"/>
      <c r="G8" s="9"/>
      <c r="H8" s="9">
        <v>36</v>
      </c>
      <c r="I8" s="9"/>
      <c r="J8" s="9"/>
      <c r="K8" s="9">
        <v>10</v>
      </c>
      <c r="L8" s="9"/>
      <c r="M8" s="9">
        <v>2</v>
      </c>
      <c r="N8" s="9"/>
      <c r="O8" s="9"/>
      <c r="P8" s="9"/>
      <c r="Q8" s="9">
        <v>2</v>
      </c>
    </row>
    <row r="9" spans="1:17" s="3" customFormat="1" x14ac:dyDescent="0.2">
      <c r="A9" s="8">
        <v>7</v>
      </c>
      <c r="B9" s="9" t="s">
        <v>24</v>
      </c>
      <c r="C9" s="9">
        <v>67</v>
      </c>
      <c r="D9" s="9">
        <f>F9+G9+H9+I9+J9+K9+L9+M9</f>
        <v>64</v>
      </c>
      <c r="E9" s="10">
        <v>0.95522388059701502</v>
      </c>
      <c r="F9" s="9"/>
      <c r="G9" s="9"/>
      <c r="H9" s="9">
        <v>48</v>
      </c>
      <c r="I9" s="9"/>
      <c r="J9" s="9"/>
      <c r="K9" s="9">
        <v>16</v>
      </c>
      <c r="L9" s="9"/>
      <c r="M9" s="9"/>
      <c r="N9" s="9"/>
      <c r="O9" s="9"/>
      <c r="P9" s="9"/>
      <c r="Q9" s="9">
        <v>3</v>
      </c>
    </row>
    <row r="10" spans="1:17" s="3" customFormat="1" x14ac:dyDescent="0.2">
      <c r="A10" s="8">
        <v>8</v>
      </c>
      <c r="B10" s="9" t="s">
        <v>25</v>
      </c>
      <c r="C10" s="9">
        <v>67</v>
      </c>
      <c r="D10" s="9">
        <f>F10+G10+H10+I10+J10+K10+L10+M10</f>
        <v>64</v>
      </c>
      <c r="E10" s="10">
        <v>0.95522388059701502</v>
      </c>
      <c r="F10" s="9"/>
      <c r="G10" s="9"/>
      <c r="H10" s="9">
        <v>40</v>
      </c>
      <c r="I10" s="9"/>
      <c r="J10" s="9">
        <v>3</v>
      </c>
      <c r="K10" s="9">
        <v>21</v>
      </c>
      <c r="L10" s="9"/>
      <c r="M10" s="9"/>
      <c r="N10" s="9"/>
      <c r="O10" s="9"/>
      <c r="P10" s="9"/>
      <c r="Q10" s="9">
        <v>3</v>
      </c>
    </row>
    <row r="11" spans="1:17" s="3" customFormat="1" x14ac:dyDescent="0.2">
      <c r="A11" s="8">
        <v>9</v>
      </c>
      <c r="B11" s="9" t="s">
        <v>26</v>
      </c>
      <c r="C11" s="9">
        <v>65</v>
      </c>
      <c r="D11" s="9">
        <f>F11+G11+H11+I11+J11+K11+L11+M11</f>
        <v>62</v>
      </c>
      <c r="E11" s="10">
        <v>0.95384615384615401</v>
      </c>
      <c r="F11" s="9"/>
      <c r="G11" s="9"/>
      <c r="H11" s="9">
        <v>40</v>
      </c>
      <c r="I11" s="9"/>
      <c r="J11" s="9">
        <v>1</v>
      </c>
      <c r="K11" s="9">
        <v>20</v>
      </c>
      <c r="L11" s="9"/>
      <c r="M11" s="9">
        <v>1</v>
      </c>
      <c r="N11" s="9"/>
      <c r="O11" s="9"/>
      <c r="P11" s="9"/>
      <c r="Q11" s="9">
        <v>3</v>
      </c>
    </row>
    <row r="12" spans="1:17" s="3" customFormat="1" x14ac:dyDescent="0.2">
      <c r="A12" s="8">
        <v>10</v>
      </c>
      <c r="B12" s="9" t="s">
        <v>27</v>
      </c>
      <c r="C12" s="9">
        <v>21</v>
      </c>
      <c r="D12" s="9">
        <f>F12+G12+H12+I12+J12+K12+L12+M12</f>
        <v>20</v>
      </c>
      <c r="E12" s="10">
        <v>0.952380952380952</v>
      </c>
      <c r="F12" s="9"/>
      <c r="G12" s="9"/>
      <c r="H12" s="9">
        <v>12</v>
      </c>
      <c r="I12" s="9"/>
      <c r="J12" s="9"/>
      <c r="K12" s="9">
        <v>8</v>
      </c>
      <c r="L12" s="9"/>
      <c r="M12" s="9"/>
      <c r="N12" s="9"/>
      <c r="O12" s="9"/>
      <c r="P12" s="9">
        <v>1</v>
      </c>
      <c r="Q12" s="9"/>
    </row>
    <row r="13" spans="1:17" s="3" customFormat="1" x14ac:dyDescent="0.2">
      <c r="A13" s="8">
        <v>11</v>
      </c>
      <c r="B13" s="9" t="s">
        <v>28</v>
      </c>
      <c r="C13" s="9">
        <v>103</v>
      </c>
      <c r="D13" s="9">
        <f>F13+G13+H13+I13+J13+K13+L13+M13</f>
        <v>98</v>
      </c>
      <c r="E13" s="10">
        <v>0.95145631067961201</v>
      </c>
      <c r="F13" s="9"/>
      <c r="G13" s="9"/>
      <c r="H13" s="9">
        <v>50</v>
      </c>
      <c r="I13" s="9">
        <v>1</v>
      </c>
      <c r="J13" s="9">
        <v>5</v>
      </c>
      <c r="K13" s="9">
        <v>42</v>
      </c>
      <c r="L13" s="9"/>
      <c r="M13" s="9"/>
      <c r="N13" s="9"/>
      <c r="O13" s="9"/>
      <c r="P13" s="9"/>
      <c r="Q13" s="9">
        <v>5</v>
      </c>
    </row>
    <row r="14" spans="1:17" s="3" customFormat="1" x14ac:dyDescent="0.2">
      <c r="A14" s="8">
        <v>12</v>
      </c>
      <c r="B14" s="9" t="s">
        <v>29</v>
      </c>
      <c r="C14" s="9">
        <v>40</v>
      </c>
      <c r="D14" s="9">
        <f>F14+G14+H14+I14+J14+K14+L14+M14</f>
        <v>38</v>
      </c>
      <c r="E14" s="10">
        <v>0.95</v>
      </c>
      <c r="F14" s="9"/>
      <c r="G14" s="9"/>
      <c r="H14" s="9">
        <v>32</v>
      </c>
      <c r="I14" s="9"/>
      <c r="J14" s="9"/>
      <c r="K14" s="9">
        <v>6</v>
      </c>
      <c r="L14" s="9"/>
      <c r="M14" s="9"/>
      <c r="N14" s="9"/>
      <c r="O14" s="9"/>
      <c r="P14" s="9"/>
      <c r="Q14" s="9">
        <v>2</v>
      </c>
    </row>
    <row r="15" spans="1:17" s="3" customFormat="1" x14ac:dyDescent="0.2">
      <c r="A15" s="8">
        <v>13</v>
      </c>
      <c r="B15" s="9" t="s">
        <v>30</v>
      </c>
      <c r="C15" s="9">
        <v>65</v>
      </c>
      <c r="D15" s="9">
        <f>F15+G15+H15+I15+J15+K15+L15+M15</f>
        <v>61</v>
      </c>
      <c r="E15" s="10">
        <v>0.93846153846153801</v>
      </c>
      <c r="F15" s="9"/>
      <c r="G15" s="9"/>
      <c r="H15" s="9">
        <v>32</v>
      </c>
      <c r="I15" s="9"/>
      <c r="J15" s="9">
        <v>2</v>
      </c>
      <c r="K15" s="9">
        <v>27</v>
      </c>
      <c r="L15" s="9"/>
      <c r="M15" s="9"/>
      <c r="N15" s="9">
        <v>1</v>
      </c>
      <c r="O15" s="9"/>
      <c r="P15" s="9"/>
      <c r="Q15" s="9">
        <v>3</v>
      </c>
    </row>
    <row r="16" spans="1:17" s="3" customFormat="1" x14ac:dyDescent="0.2">
      <c r="A16" s="8">
        <v>14</v>
      </c>
      <c r="B16" s="9" t="s">
        <v>31</v>
      </c>
      <c r="C16" s="9">
        <v>178</v>
      </c>
      <c r="D16" s="9">
        <f>F16+G16+H16+I16+J16+K16+L16+M16</f>
        <v>165</v>
      </c>
      <c r="E16" s="10">
        <v>0.92696629213483195</v>
      </c>
      <c r="F16" s="9">
        <v>3</v>
      </c>
      <c r="G16" s="9"/>
      <c r="H16" s="9">
        <v>93</v>
      </c>
      <c r="I16" s="9"/>
      <c r="J16" s="9">
        <v>1</v>
      </c>
      <c r="K16" s="9">
        <v>67</v>
      </c>
      <c r="L16" s="9"/>
      <c r="M16" s="9">
        <v>1</v>
      </c>
      <c r="N16" s="9"/>
      <c r="O16" s="9"/>
      <c r="P16" s="9">
        <v>2</v>
      </c>
      <c r="Q16" s="9">
        <v>11</v>
      </c>
    </row>
    <row r="17" spans="1:17" s="3" customFormat="1" x14ac:dyDescent="0.2">
      <c r="A17" s="8">
        <v>15</v>
      </c>
      <c r="B17" s="9" t="s">
        <v>32</v>
      </c>
      <c r="C17" s="9">
        <v>181</v>
      </c>
      <c r="D17" s="9">
        <f>F17+G17+H17+I17+J17+K17+L17+M17</f>
        <v>167</v>
      </c>
      <c r="E17" s="10">
        <v>0.92265193370165699</v>
      </c>
      <c r="F17" s="9"/>
      <c r="G17" s="9"/>
      <c r="H17" s="9">
        <v>71</v>
      </c>
      <c r="I17" s="9"/>
      <c r="J17" s="9">
        <v>7</v>
      </c>
      <c r="K17" s="9">
        <v>88</v>
      </c>
      <c r="L17" s="9"/>
      <c r="M17" s="9">
        <v>1</v>
      </c>
      <c r="N17" s="9"/>
      <c r="O17" s="9"/>
      <c r="P17" s="9">
        <v>1</v>
      </c>
      <c r="Q17" s="9">
        <v>13</v>
      </c>
    </row>
    <row r="18" spans="1:17" s="3" customFormat="1" x14ac:dyDescent="0.2">
      <c r="A18" s="8">
        <v>16</v>
      </c>
      <c r="B18" s="9" t="s">
        <v>33</v>
      </c>
      <c r="C18" s="9">
        <v>86</v>
      </c>
      <c r="D18" s="9">
        <f>F18+G18+H18+I18+J18+K18+L18+M18</f>
        <v>79</v>
      </c>
      <c r="E18" s="10">
        <v>0.918604651162791</v>
      </c>
      <c r="F18" s="9">
        <v>7</v>
      </c>
      <c r="G18" s="9">
        <v>1</v>
      </c>
      <c r="H18" s="9">
        <v>50</v>
      </c>
      <c r="I18" s="9">
        <v>1</v>
      </c>
      <c r="J18" s="9">
        <v>1</v>
      </c>
      <c r="K18" s="9">
        <v>18</v>
      </c>
      <c r="L18" s="9"/>
      <c r="M18" s="9">
        <v>1</v>
      </c>
      <c r="N18" s="9"/>
      <c r="O18" s="9"/>
      <c r="P18" s="9">
        <v>1</v>
      </c>
      <c r="Q18" s="9">
        <v>6</v>
      </c>
    </row>
    <row r="19" spans="1:17" s="3" customFormat="1" x14ac:dyDescent="0.2">
      <c r="A19" s="8">
        <v>17</v>
      </c>
      <c r="B19" s="9" t="s">
        <v>34</v>
      </c>
      <c r="C19" s="9">
        <v>78</v>
      </c>
      <c r="D19" s="9">
        <f>F19+G19+H19+I19+J19+K19+L19+M19</f>
        <v>71</v>
      </c>
      <c r="E19" s="10">
        <v>0.91025641025641002</v>
      </c>
      <c r="F19" s="9"/>
      <c r="G19" s="9"/>
      <c r="H19" s="9">
        <v>46</v>
      </c>
      <c r="I19" s="9"/>
      <c r="J19" s="9"/>
      <c r="K19" s="9">
        <v>25</v>
      </c>
      <c r="L19" s="9"/>
      <c r="M19" s="9"/>
      <c r="N19" s="9"/>
      <c r="O19" s="9"/>
      <c r="P19" s="9"/>
      <c r="Q19" s="9">
        <v>7</v>
      </c>
    </row>
    <row r="20" spans="1:17" s="3" customFormat="1" x14ac:dyDescent="0.2">
      <c r="A20" s="8">
        <v>18</v>
      </c>
      <c r="B20" s="9" t="s">
        <v>35</v>
      </c>
      <c r="C20" s="9">
        <v>116</v>
      </c>
      <c r="D20" s="9">
        <f>F20+G20+H20+I20+J20+K20+L20+M20</f>
        <v>105</v>
      </c>
      <c r="E20" s="10">
        <v>0.90517241379310298</v>
      </c>
      <c r="F20" s="9"/>
      <c r="G20" s="9"/>
      <c r="H20" s="9">
        <v>66</v>
      </c>
      <c r="I20" s="9"/>
      <c r="J20" s="9">
        <v>2</v>
      </c>
      <c r="K20" s="9">
        <v>37</v>
      </c>
      <c r="L20" s="9"/>
      <c r="M20" s="9"/>
      <c r="N20" s="9">
        <v>3</v>
      </c>
      <c r="O20" s="9"/>
      <c r="P20" s="9"/>
      <c r="Q20" s="9">
        <v>8</v>
      </c>
    </row>
    <row r="21" spans="1:17" s="3" customFormat="1" x14ac:dyDescent="0.2">
      <c r="A21" s="8">
        <v>19</v>
      </c>
      <c r="B21" s="9" t="s">
        <v>36</v>
      </c>
      <c r="C21" s="9">
        <v>70</v>
      </c>
      <c r="D21" s="9">
        <f>F21+G21+H21+I21+J21+K21+L21+M21</f>
        <v>63</v>
      </c>
      <c r="E21" s="10">
        <v>0.9</v>
      </c>
      <c r="F21" s="9"/>
      <c r="G21" s="9"/>
      <c r="H21" s="9">
        <v>50</v>
      </c>
      <c r="I21" s="9"/>
      <c r="J21" s="9">
        <v>1</v>
      </c>
      <c r="K21" s="9">
        <v>12</v>
      </c>
      <c r="L21" s="9"/>
      <c r="M21" s="9"/>
      <c r="N21" s="9"/>
      <c r="O21" s="9"/>
      <c r="P21" s="9"/>
      <c r="Q21" s="9">
        <v>7</v>
      </c>
    </row>
    <row r="22" spans="1:17" s="3" customFormat="1" x14ac:dyDescent="0.2">
      <c r="A22" s="8">
        <v>20</v>
      </c>
      <c r="B22" s="9" t="s">
        <v>37</v>
      </c>
      <c r="C22" s="9">
        <v>74</v>
      </c>
      <c r="D22" s="9">
        <f>F22+G22+H22+I22+J22+K22+L22+M22</f>
        <v>66</v>
      </c>
      <c r="E22" s="10">
        <v>0.891891891891892</v>
      </c>
      <c r="F22" s="9"/>
      <c r="G22" s="9"/>
      <c r="H22" s="9">
        <v>32</v>
      </c>
      <c r="I22" s="9"/>
      <c r="J22" s="9">
        <v>1</v>
      </c>
      <c r="K22" s="9">
        <v>33</v>
      </c>
      <c r="L22" s="9"/>
      <c r="M22" s="9"/>
      <c r="N22" s="9"/>
      <c r="O22" s="9"/>
      <c r="P22" s="9">
        <v>1</v>
      </c>
      <c r="Q22" s="9">
        <v>7</v>
      </c>
    </row>
    <row r="23" spans="1:17" s="3" customFormat="1" x14ac:dyDescent="0.2">
      <c r="A23" s="8">
        <v>21</v>
      </c>
      <c r="B23" s="9" t="s">
        <v>38</v>
      </c>
      <c r="C23" s="9">
        <v>82</v>
      </c>
      <c r="D23" s="9">
        <f>F23+G23+H23+I23+J23+K23+L23+M23</f>
        <v>73</v>
      </c>
      <c r="E23" s="10">
        <v>0.89024390243902396</v>
      </c>
      <c r="F23" s="9">
        <v>9</v>
      </c>
      <c r="G23" s="9"/>
      <c r="H23" s="9">
        <v>45</v>
      </c>
      <c r="I23" s="9">
        <v>1</v>
      </c>
      <c r="J23" s="9">
        <v>6</v>
      </c>
      <c r="K23" s="9">
        <v>11</v>
      </c>
      <c r="L23" s="9">
        <v>1</v>
      </c>
      <c r="M23" s="9"/>
      <c r="N23" s="9"/>
      <c r="O23" s="9"/>
      <c r="P23" s="9"/>
      <c r="Q23" s="9">
        <v>9</v>
      </c>
    </row>
    <row r="24" spans="1:17" s="3" customFormat="1" x14ac:dyDescent="0.2">
      <c r="A24" s="8">
        <v>22</v>
      </c>
      <c r="B24" s="9" t="s">
        <v>39</v>
      </c>
      <c r="C24" s="9">
        <v>114</v>
      </c>
      <c r="D24" s="9">
        <f>F24+G24+H24+I24+J24+K24+L24+M24</f>
        <v>100</v>
      </c>
      <c r="E24" s="10">
        <v>0.87719298245613997</v>
      </c>
      <c r="F24" s="9"/>
      <c r="G24" s="9"/>
      <c r="H24" s="9">
        <v>83</v>
      </c>
      <c r="I24" s="9">
        <v>1</v>
      </c>
      <c r="J24" s="9">
        <v>2</v>
      </c>
      <c r="K24" s="9">
        <v>14</v>
      </c>
      <c r="L24" s="9"/>
      <c r="M24" s="9"/>
      <c r="N24" s="9"/>
      <c r="O24" s="9"/>
      <c r="P24" s="9"/>
      <c r="Q24" s="9">
        <v>14</v>
      </c>
    </row>
    <row r="25" spans="1:17" s="3" customFormat="1" x14ac:dyDescent="0.2">
      <c r="A25" s="8">
        <v>23</v>
      </c>
      <c r="B25" s="9" t="s">
        <v>40</v>
      </c>
      <c r="C25" s="9">
        <v>68</v>
      </c>
      <c r="D25" s="9">
        <f>F25+G25+H25+I25+J25+K25+L25+M25</f>
        <v>59</v>
      </c>
      <c r="E25" s="10">
        <v>0.86764705882352899</v>
      </c>
      <c r="F25" s="9">
        <v>1</v>
      </c>
      <c r="G25" s="9"/>
      <c r="H25" s="9">
        <v>47</v>
      </c>
      <c r="I25" s="9"/>
      <c r="J25" s="9"/>
      <c r="K25" s="9">
        <v>11</v>
      </c>
      <c r="L25" s="9"/>
      <c r="M25" s="9"/>
      <c r="N25" s="9"/>
      <c r="O25" s="9"/>
      <c r="P25" s="9">
        <v>2</v>
      </c>
      <c r="Q25" s="9">
        <v>7</v>
      </c>
    </row>
    <row r="26" spans="1:17" s="3" customFormat="1" x14ac:dyDescent="0.2">
      <c r="A26" s="8">
        <v>24</v>
      </c>
      <c r="B26" s="9" t="s">
        <v>41</v>
      </c>
      <c r="C26" s="9">
        <v>128</v>
      </c>
      <c r="D26" s="9">
        <f>F26+G26+H26+I26+J26+K26+L26+M26</f>
        <v>111</v>
      </c>
      <c r="E26" s="10">
        <v>0.8671875</v>
      </c>
      <c r="F26" s="9"/>
      <c r="G26" s="9"/>
      <c r="H26" s="9">
        <v>74</v>
      </c>
      <c r="I26" s="9"/>
      <c r="J26" s="9">
        <v>3</v>
      </c>
      <c r="K26" s="9">
        <v>33</v>
      </c>
      <c r="L26" s="9"/>
      <c r="M26" s="9">
        <v>1</v>
      </c>
      <c r="N26" s="9"/>
      <c r="O26" s="9"/>
      <c r="P26" s="9">
        <v>3</v>
      </c>
      <c r="Q26" s="9">
        <v>14</v>
      </c>
    </row>
    <row r="27" spans="1:17" s="3" customFormat="1" x14ac:dyDescent="0.2">
      <c r="A27" s="8">
        <v>25</v>
      </c>
      <c r="B27" s="9" t="s">
        <v>42</v>
      </c>
      <c r="C27" s="9">
        <v>96</v>
      </c>
      <c r="D27" s="9">
        <f>F27+G27+H27+I27+J27+K27+L27+M27</f>
        <v>83</v>
      </c>
      <c r="E27" s="10">
        <v>0.86458333333333304</v>
      </c>
      <c r="F27" s="9">
        <v>4</v>
      </c>
      <c r="G27" s="9"/>
      <c r="H27" s="9">
        <v>56</v>
      </c>
      <c r="I27" s="9"/>
      <c r="J27" s="9">
        <v>4</v>
      </c>
      <c r="K27" s="9">
        <v>18</v>
      </c>
      <c r="L27" s="9"/>
      <c r="M27" s="9">
        <v>1</v>
      </c>
      <c r="N27" s="9"/>
      <c r="O27" s="9"/>
      <c r="P27" s="9"/>
      <c r="Q27" s="9">
        <v>13</v>
      </c>
    </row>
    <row r="28" spans="1:17" s="3" customFormat="1" x14ac:dyDescent="0.2">
      <c r="A28" s="8">
        <v>26</v>
      </c>
      <c r="B28" s="9" t="s">
        <v>43</v>
      </c>
      <c r="C28" s="9">
        <v>83</v>
      </c>
      <c r="D28" s="9">
        <f>F28+G28+H28+I28+J28+K28+L28+M28</f>
        <v>71</v>
      </c>
      <c r="E28" s="10">
        <v>0.85542168674698804</v>
      </c>
      <c r="F28" s="9"/>
      <c r="G28" s="9"/>
      <c r="H28" s="9">
        <v>37</v>
      </c>
      <c r="I28" s="9"/>
      <c r="J28" s="9"/>
      <c r="K28" s="9">
        <v>34</v>
      </c>
      <c r="L28" s="9"/>
      <c r="M28" s="9"/>
      <c r="N28" s="9"/>
      <c r="O28" s="9"/>
      <c r="P28" s="9"/>
      <c r="Q28" s="9">
        <v>12</v>
      </c>
    </row>
    <row r="29" spans="1:17" s="3" customFormat="1" x14ac:dyDescent="0.2">
      <c r="A29" s="8">
        <v>27</v>
      </c>
      <c r="B29" s="9" t="s">
        <v>44</v>
      </c>
      <c r="C29" s="9">
        <v>46</v>
      </c>
      <c r="D29" s="9">
        <f>F29+G29+H29+I29+J29+K29+L29+M29</f>
        <v>39</v>
      </c>
      <c r="E29" s="10">
        <v>0.84782608695652195</v>
      </c>
      <c r="F29" s="9">
        <v>6</v>
      </c>
      <c r="G29" s="9"/>
      <c r="H29" s="9">
        <v>22</v>
      </c>
      <c r="I29" s="9">
        <v>1</v>
      </c>
      <c r="J29" s="9">
        <v>1</v>
      </c>
      <c r="K29" s="9">
        <v>9</v>
      </c>
      <c r="L29" s="9"/>
      <c r="M29" s="9"/>
      <c r="N29" s="9"/>
      <c r="O29" s="9"/>
      <c r="P29" s="9">
        <v>2</v>
      </c>
      <c r="Q29" s="9">
        <v>5</v>
      </c>
    </row>
    <row r="30" spans="1:17" s="3" customFormat="1" x14ac:dyDescent="0.2">
      <c r="A30" s="8">
        <v>28</v>
      </c>
      <c r="B30" s="9" t="s">
        <v>45</v>
      </c>
      <c r="C30" s="9">
        <v>69</v>
      </c>
      <c r="D30" s="9">
        <f>F30+G30+H30+I30+J30+K30+L30+M30</f>
        <v>58</v>
      </c>
      <c r="E30" s="10">
        <v>0.84057971014492705</v>
      </c>
      <c r="F30" s="9"/>
      <c r="G30" s="9"/>
      <c r="H30" s="9">
        <v>42</v>
      </c>
      <c r="I30" s="9"/>
      <c r="J30" s="9">
        <v>1</v>
      </c>
      <c r="K30" s="9">
        <v>14</v>
      </c>
      <c r="L30" s="9">
        <v>1</v>
      </c>
      <c r="M30" s="9"/>
      <c r="N30" s="9"/>
      <c r="O30" s="9"/>
      <c r="P30" s="9">
        <v>1</v>
      </c>
      <c r="Q30" s="9">
        <v>10</v>
      </c>
    </row>
    <row r="31" spans="1:17" s="3" customFormat="1" x14ac:dyDescent="0.2">
      <c r="A31" s="8">
        <v>29</v>
      </c>
      <c r="B31" s="9" t="s">
        <v>46</v>
      </c>
      <c r="C31" s="9">
        <v>135</v>
      </c>
      <c r="D31" s="9">
        <f>F31+G31+H31+I31+J31+K31+L31+M31</f>
        <v>113</v>
      </c>
      <c r="E31" s="10">
        <v>0.83703703703703702</v>
      </c>
      <c r="F31" s="9"/>
      <c r="G31" s="9"/>
      <c r="H31" s="9">
        <v>66</v>
      </c>
      <c r="I31" s="9"/>
      <c r="J31" s="9">
        <v>2</v>
      </c>
      <c r="K31" s="9">
        <v>43</v>
      </c>
      <c r="L31" s="9">
        <v>1</v>
      </c>
      <c r="M31" s="9">
        <v>1</v>
      </c>
      <c r="N31" s="9">
        <v>1</v>
      </c>
      <c r="O31" s="9"/>
      <c r="P31" s="9">
        <v>2</v>
      </c>
      <c r="Q31" s="9">
        <v>19</v>
      </c>
    </row>
    <row r="32" spans="1:17" s="3" customFormat="1" x14ac:dyDescent="0.2">
      <c r="A32" s="8">
        <v>30</v>
      </c>
      <c r="B32" s="9" t="s">
        <v>47</v>
      </c>
      <c r="C32" s="9">
        <v>163</v>
      </c>
      <c r="D32" s="9">
        <f>F32+G32+H32+I32+J32+K32+L32+M32</f>
        <v>136</v>
      </c>
      <c r="E32" s="10">
        <v>0.83435582822085896</v>
      </c>
      <c r="F32" s="9">
        <v>41</v>
      </c>
      <c r="G32" s="9"/>
      <c r="H32" s="9">
        <v>74</v>
      </c>
      <c r="I32" s="9"/>
      <c r="J32" s="9"/>
      <c r="K32" s="9">
        <v>21</v>
      </c>
      <c r="L32" s="9"/>
      <c r="M32" s="9"/>
      <c r="N32" s="9"/>
      <c r="O32" s="9"/>
      <c r="P32" s="9">
        <v>2</v>
      </c>
      <c r="Q32" s="9">
        <v>25</v>
      </c>
    </row>
    <row r="33" spans="1:17" s="3" customFormat="1" x14ac:dyDescent="0.2">
      <c r="A33" s="8">
        <v>31</v>
      </c>
      <c r="B33" s="11" t="s">
        <v>48</v>
      </c>
      <c r="C33" s="11">
        <v>82</v>
      </c>
      <c r="D33" s="11">
        <f>F33+G33+H33+I33+J33+K33+L33+M33</f>
        <v>64</v>
      </c>
      <c r="E33" s="12">
        <v>0.78048780487804903</v>
      </c>
      <c r="F33" s="11">
        <v>4</v>
      </c>
      <c r="G33" s="11"/>
      <c r="H33" s="11">
        <v>46</v>
      </c>
      <c r="I33" s="11"/>
      <c r="J33" s="11"/>
      <c r="K33" s="11">
        <v>14</v>
      </c>
      <c r="L33" s="11"/>
      <c r="M33" s="11"/>
      <c r="N33" s="11"/>
      <c r="O33" s="11"/>
      <c r="P33" s="11"/>
      <c r="Q33" s="11">
        <v>18</v>
      </c>
    </row>
    <row r="34" spans="1:17" s="3" customFormat="1" x14ac:dyDescent="0.2">
      <c r="A34" s="8">
        <v>32</v>
      </c>
      <c r="B34" s="11" t="s">
        <v>49</v>
      </c>
      <c r="C34" s="11">
        <v>167</v>
      </c>
      <c r="D34" s="11">
        <f>F34+G34+H34+I34+J34+K34+L34+M34</f>
        <v>127</v>
      </c>
      <c r="E34" s="12">
        <v>0.760479041916168</v>
      </c>
      <c r="F34" s="11">
        <v>1</v>
      </c>
      <c r="G34" s="11"/>
      <c r="H34" s="11">
        <v>89</v>
      </c>
      <c r="I34" s="11">
        <v>1</v>
      </c>
      <c r="J34" s="11">
        <v>2</v>
      </c>
      <c r="K34" s="11">
        <v>34</v>
      </c>
      <c r="L34" s="11"/>
      <c r="M34" s="11"/>
      <c r="N34" s="11">
        <v>11</v>
      </c>
      <c r="O34" s="11"/>
      <c r="P34" s="11">
        <v>6</v>
      </c>
      <c r="Q34" s="11">
        <v>23</v>
      </c>
    </row>
    <row r="35" spans="1:17" s="3" customFormat="1" x14ac:dyDescent="0.2">
      <c r="A35" s="8">
        <v>33</v>
      </c>
      <c r="B35" s="11" t="s">
        <v>50</v>
      </c>
      <c r="C35" s="11">
        <v>78</v>
      </c>
      <c r="D35" s="11">
        <f>F35+G35+H35+I35+J35+K35+L35+M35</f>
        <v>59</v>
      </c>
      <c r="E35" s="12">
        <v>0.75641025641025605</v>
      </c>
      <c r="F35" s="11"/>
      <c r="G35" s="11"/>
      <c r="H35" s="11">
        <v>20</v>
      </c>
      <c r="I35" s="11"/>
      <c r="J35" s="11">
        <v>1</v>
      </c>
      <c r="K35" s="11">
        <v>36</v>
      </c>
      <c r="L35" s="11">
        <v>1</v>
      </c>
      <c r="M35" s="11">
        <v>1</v>
      </c>
      <c r="N35" s="11"/>
      <c r="O35" s="11"/>
      <c r="P35" s="11"/>
      <c r="Q35" s="11">
        <v>19</v>
      </c>
    </row>
    <row r="36" spans="1:17" s="3" customFormat="1" x14ac:dyDescent="0.2">
      <c r="A36" s="8">
        <v>34</v>
      </c>
      <c r="B36" s="11" t="s">
        <v>51</v>
      </c>
      <c r="C36" s="11">
        <v>127</v>
      </c>
      <c r="D36" s="11">
        <f>F36+G36+H36+I36+J36+K36+L36+M36</f>
        <v>96</v>
      </c>
      <c r="E36" s="12">
        <v>0.75590551181102394</v>
      </c>
      <c r="F36" s="11">
        <v>13</v>
      </c>
      <c r="G36" s="11"/>
      <c r="H36" s="11">
        <v>54</v>
      </c>
      <c r="I36" s="11"/>
      <c r="J36" s="11">
        <v>2</v>
      </c>
      <c r="K36" s="11">
        <v>27</v>
      </c>
      <c r="L36" s="11"/>
      <c r="M36" s="11"/>
      <c r="N36" s="11"/>
      <c r="O36" s="11"/>
      <c r="P36" s="11">
        <v>3</v>
      </c>
      <c r="Q36" s="11">
        <v>28</v>
      </c>
    </row>
    <row r="37" spans="1:17" s="3" customFormat="1" x14ac:dyDescent="0.2">
      <c r="A37" s="8">
        <v>35</v>
      </c>
      <c r="B37" s="11" t="s">
        <v>52</v>
      </c>
      <c r="C37" s="11">
        <v>36</v>
      </c>
      <c r="D37" s="11">
        <f>F37+G37+H37+I37+J37+K37+L37+M37</f>
        <v>27</v>
      </c>
      <c r="E37" s="12">
        <v>0.75</v>
      </c>
      <c r="F37" s="11"/>
      <c r="G37" s="11"/>
      <c r="H37" s="11">
        <v>21</v>
      </c>
      <c r="I37" s="11"/>
      <c r="J37" s="11"/>
      <c r="K37" s="11">
        <v>6</v>
      </c>
      <c r="L37" s="11"/>
      <c r="M37" s="11"/>
      <c r="N37" s="11">
        <v>5</v>
      </c>
      <c r="O37" s="11"/>
      <c r="P37" s="11">
        <v>1</v>
      </c>
      <c r="Q37" s="11">
        <v>3</v>
      </c>
    </row>
    <row r="38" spans="1:17" s="3" customFormat="1" x14ac:dyDescent="0.2">
      <c r="A38" s="8">
        <v>36</v>
      </c>
      <c r="B38" s="11" t="s">
        <v>53</v>
      </c>
      <c r="C38" s="11">
        <v>156</v>
      </c>
      <c r="D38" s="11">
        <f>F38+G38+H38+I38+J38+K38+L38+M38</f>
        <v>117</v>
      </c>
      <c r="E38" s="12">
        <v>0.75</v>
      </c>
      <c r="F38" s="11">
        <v>19</v>
      </c>
      <c r="G38" s="11"/>
      <c r="H38" s="11">
        <v>69</v>
      </c>
      <c r="I38" s="11"/>
      <c r="J38" s="11"/>
      <c r="K38" s="11">
        <v>29</v>
      </c>
      <c r="L38" s="11"/>
      <c r="M38" s="11"/>
      <c r="N38" s="11"/>
      <c r="O38" s="11"/>
      <c r="P38" s="11">
        <v>2</v>
      </c>
      <c r="Q38" s="11">
        <v>37</v>
      </c>
    </row>
    <row r="39" spans="1:17" s="3" customFormat="1" x14ac:dyDescent="0.2">
      <c r="A39" s="8">
        <v>37</v>
      </c>
      <c r="B39" s="11" t="s">
        <v>54</v>
      </c>
      <c r="C39" s="11">
        <v>443</v>
      </c>
      <c r="D39" s="11">
        <f>F39+G39+H39+I39+J39+K39+L39+M39</f>
        <v>329</v>
      </c>
      <c r="E39" s="12">
        <v>0.74266365688487601</v>
      </c>
      <c r="F39" s="11">
        <v>6</v>
      </c>
      <c r="G39" s="11"/>
      <c r="H39" s="11">
        <v>208</v>
      </c>
      <c r="I39" s="11">
        <v>4</v>
      </c>
      <c r="J39" s="11">
        <v>3</v>
      </c>
      <c r="K39" s="11">
        <v>108</v>
      </c>
      <c r="L39" s="11"/>
      <c r="M39" s="11"/>
      <c r="N39" s="11">
        <v>45</v>
      </c>
      <c r="O39" s="11"/>
      <c r="P39" s="11">
        <v>10</v>
      </c>
      <c r="Q39" s="11">
        <v>59</v>
      </c>
    </row>
    <row r="40" spans="1:17" s="3" customFormat="1" x14ac:dyDescent="0.2">
      <c r="A40" s="8">
        <v>38</v>
      </c>
      <c r="B40" s="11" t="s">
        <v>55</v>
      </c>
      <c r="C40" s="11">
        <v>499</v>
      </c>
      <c r="D40" s="11">
        <f>F40+G40+H40+I40+J40+K40+L40+M40</f>
        <v>367</v>
      </c>
      <c r="E40" s="12">
        <v>0.73547094188376705</v>
      </c>
      <c r="F40" s="11">
        <v>32</v>
      </c>
      <c r="G40" s="11"/>
      <c r="H40" s="11">
        <v>195</v>
      </c>
      <c r="I40" s="11">
        <v>8</v>
      </c>
      <c r="J40" s="11">
        <v>15</v>
      </c>
      <c r="K40" s="11">
        <v>115</v>
      </c>
      <c r="L40" s="11">
        <v>1</v>
      </c>
      <c r="M40" s="11">
        <v>1</v>
      </c>
      <c r="N40" s="11"/>
      <c r="O40" s="11"/>
      <c r="P40" s="11">
        <v>4</v>
      </c>
      <c r="Q40" s="11">
        <v>128</v>
      </c>
    </row>
    <row r="41" spans="1:17" s="3" customFormat="1" x14ac:dyDescent="0.2">
      <c r="A41" s="8">
        <v>39</v>
      </c>
      <c r="B41" s="11" t="s">
        <v>56</v>
      </c>
      <c r="C41" s="11">
        <v>34</v>
      </c>
      <c r="D41" s="11">
        <f>F41+G41+H41+I41+J41+K41+L41+M41</f>
        <v>25</v>
      </c>
      <c r="E41" s="12">
        <v>0.73529411764705899</v>
      </c>
      <c r="F41" s="11">
        <v>1</v>
      </c>
      <c r="G41" s="11"/>
      <c r="H41" s="11">
        <v>18</v>
      </c>
      <c r="I41" s="11"/>
      <c r="J41" s="11">
        <v>1</v>
      </c>
      <c r="K41" s="11">
        <v>5</v>
      </c>
      <c r="L41" s="11"/>
      <c r="M41" s="11"/>
      <c r="N41" s="11"/>
      <c r="O41" s="11"/>
      <c r="P41" s="11"/>
      <c r="Q41" s="11">
        <v>9</v>
      </c>
    </row>
    <row r="42" spans="1:17" s="3" customFormat="1" x14ac:dyDescent="0.2">
      <c r="A42" s="8">
        <v>40</v>
      </c>
      <c r="B42" s="11" t="s">
        <v>57</v>
      </c>
      <c r="C42" s="11">
        <v>48</v>
      </c>
      <c r="D42" s="11">
        <f>F42+G42+H42+I42+J42+K42+L42+M42</f>
        <v>35</v>
      </c>
      <c r="E42" s="12">
        <v>0.72916666666666696</v>
      </c>
      <c r="F42" s="11">
        <v>1</v>
      </c>
      <c r="G42" s="11"/>
      <c r="H42" s="11">
        <v>27</v>
      </c>
      <c r="I42" s="11">
        <v>2</v>
      </c>
      <c r="J42" s="11"/>
      <c r="K42" s="11">
        <v>5</v>
      </c>
      <c r="L42" s="11"/>
      <c r="M42" s="11"/>
      <c r="N42" s="11">
        <v>2</v>
      </c>
      <c r="O42" s="11"/>
      <c r="P42" s="11"/>
      <c r="Q42" s="11">
        <v>11</v>
      </c>
    </row>
    <row r="43" spans="1:17" s="3" customFormat="1" x14ac:dyDescent="0.2">
      <c r="A43" s="8">
        <v>41</v>
      </c>
      <c r="B43" s="11" t="s">
        <v>58</v>
      </c>
      <c r="C43" s="11">
        <v>61</v>
      </c>
      <c r="D43" s="11">
        <f>F43+G43+H43+I43+J43+K43+L43+M43</f>
        <v>44</v>
      </c>
      <c r="E43" s="12">
        <v>0.72131147540983598</v>
      </c>
      <c r="F43" s="11">
        <v>3</v>
      </c>
      <c r="G43" s="11"/>
      <c r="H43" s="11">
        <v>21</v>
      </c>
      <c r="I43" s="11"/>
      <c r="J43" s="11">
        <v>1</v>
      </c>
      <c r="K43" s="11">
        <v>19</v>
      </c>
      <c r="L43" s="11"/>
      <c r="M43" s="11"/>
      <c r="N43" s="11"/>
      <c r="O43" s="11"/>
      <c r="P43" s="11">
        <v>1</v>
      </c>
      <c r="Q43" s="11">
        <v>16</v>
      </c>
    </row>
    <row r="44" spans="1:17" s="3" customFormat="1" x14ac:dyDescent="0.2">
      <c r="A44" s="8">
        <v>42</v>
      </c>
      <c r="B44" s="11" t="s">
        <v>59</v>
      </c>
      <c r="C44" s="11">
        <v>99</v>
      </c>
      <c r="D44" s="11">
        <f>F44+G44+H44+I44+J44+K44+L44+M44</f>
        <v>68</v>
      </c>
      <c r="E44" s="12">
        <v>0.68686868686868696</v>
      </c>
      <c r="F44" s="11"/>
      <c r="G44" s="11"/>
      <c r="H44" s="11">
        <v>47</v>
      </c>
      <c r="I44" s="11"/>
      <c r="J44" s="11"/>
      <c r="K44" s="11">
        <v>21</v>
      </c>
      <c r="L44" s="11"/>
      <c r="M44" s="11"/>
      <c r="N44" s="11"/>
      <c r="O44" s="11"/>
      <c r="P44" s="11">
        <v>4</v>
      </c>
      <c r="Q44" s="11">
        <v>27</v>
      </c>
    </row>
    <row r="45" spans="1:17" s="3" customFormat="1" x14ac:dyDescent="0.2">
      <c r="A45" s="8">
        <v>43</v>
      </c>
      <c r="B45" s="11" t="s">
        <v>60</v>
      </c>
      <c r="C45" s="11">
        <v>158</v>
      </c>
      <c r="D45" s="11">
        <f>F45+G45+H45+I45+J45+K45+L45+M45</f>
        <v>106</v>
      </c>
      <c r="E45" s="12">
        <v>0.670886075949367</v>
      </c>
      <c r="F45" s="11">
        <v>8</v>
      </c>
      <c r="G45" s="11"/>
      <c r="H45" s="11">
        <v>63</v>
      </c>
      <c r="I45" s="11"/>
      <c r="J45" s="11">
        <v>4</v>
      </c>
      <c r="K45" s="11">
        <v>31</v>
      </c>
      <c r="L45" s="11"/>
      <c r="M45" s="11"/>
      <c r="N45" s="11"/>
      <c r="O45" s="11">
        <v>1</v>
      </c>
      <c r="P45" s="11"/>
      <c r="Q45" s="11">
        <v>51</v>
      </c>
    </row>
    <row r="46" spans="1:17" s="3" customFormat="1" x14ac:dyDescent="0.2">
      <c r="A46" s="8">
        <v>44</v>
      </c>
      <c r="B46" s="11" t="s">
        <v>61</v>
      </c>
      <c r="C46" s="11">
        <v>42</v>
      </c>
      <c r="D46" s="11">
        <f>F46+G46+H46+I46+J46+K46+L46+M46</f>
        <v>25</v>
      </c>
      <c r="E46" s="12">
        <v>0.59523809523809501</v>
      </c>
      <c r="F46" s="11"/>
      <c r="G46" s="11"/>
      <c r="H46" s="11">
        <v>15</v>
      </c>
      <c r="I46" s="11"/>
      <c r="J46" s="11"/>
      <c r="K46" s="11">
        <v>10</v>
      </c>
      <c r="L46" s="11"/>
      <c r="M46" s="11"/>
      <c r="N46" s="11">
        <v>13</v>
      </c>
      <c r="O46" s="11"/>
      <c r="P46" s="11"/>
      <c r="Q46" s="11">
        <v>4</v>
      </c>
    </row>
    <row r="47" spans="1:17" s="3" customFormat="1" ht="28.5" customHeight="1" x14ac:dyDescent="0.2">
      <c r="A47" s="13" t="s">
        <v>62</v>
      </c>
      <c r="B47" s="14"/>
      <c r="C47" s="15">
        <f>SUM(C3:C46)</f>
        <v>4591</v>
      </c>
      <c r="D47" s="15">
        <f t="shared" ref="D47:Q47" si="0">SUM(D3:D46)</f>
        <v>3812</v>
      </c>
      <c r="E47" s="16">
        <f>D47/C47</f>
        <v>0.83032019167937265</v>
      </c>
      <c r="F47" s="15">
        <f t="shared" si="0"/>
        <v>161</v>
      </c>
      <c r="G47" s="15">
        <f t="shared" si="0"/>
        <v>1</v>
      </c>
      <c r="H47" s="15">
        <f t="shared" si="0"/>
        <v>2345</v>
      </c>
      <c r="I47" s="15">
        <f t="shared" si="0"/>
        <v>20</v>
      </c>
      <c r="J47" s="15">
        <f t="shared" si="0"/>
        <v>80</v>
      </c>
      <c r="K47" s="15">
        <f t="shared" si="0"/>
        <v>1187</v>
      </c>
      <c r="L47" s="15">
        <f t="shared" si="0"/>
        <v>5</v>
      </c>
      <c r="M47" s="15">
        <f t="shared" si="0"/>
        <v>13</v>
      </c>
      <c r="N47" s="15">
        <f t="shared" si="0"/>
        <v>81</v>
      </c>
      <c r="O47" s="15">
        <f t="shared" si="0"/>
        <v>1</v>
      </c>
      <c r="P47" s="15">
        <f t="shared" si="0"/>
        <v>49</v>
      </c>
      <c r="Q47" s="15">
        <f t="shared" si="0"/>
        <v>648</v>
      </c>
    </row>
    <row r="48" spans="1:17" s="3" customFormat="1" ht="33" customHeight="1" x14ac:dyDescent="0.2">
      <c r="A48" s="17" t="s">
        <v>63</v>
      </c>
      <c r="B48" s="18"/>
      <c r="C48" s="18"/>
      <c r="D48" s="18"/>
      <c r="E48" s="18"/>
      <c r="F48" s="18"/>
      <c r="G48" s="18"/>
      <c r="H48" s="18"/>
    </row>
    <row r="49" spans="1:5" s="3" customFormat="1" x14ac:dyDescent="0.2">
      <c r="A49" s="19"/>
      <c r="E49" s="20"/>
    </row>
    <row r="50" spans="1:5" s="3" customFormat="1" x14ac:dyDescent="0.2">
      <c r="A50" s="19"/>
      <c r="E50" s="20"/>
    </row>
    <row r="51" spans="1:5" s="3" customFormat="1" x14ac:dyDescent="0.2">
      <c r="A51" s="19"/>
      <c r="E51" s="20"/>
    </row>
    <row r="52" spans="1:5" s="3" customFormat="1" x14ac:dyDescent="0.2">
      <c r="A52" s="19"/>
      <c r="E52" s="20"/>
    </row>
    <row r="53" spans="1:5" s="3" customFormat="1" x14ac:dyDescent="0.2">
      <c r="A53" s="19"/>
      <c r="E53" s="20"/>
    </row>
    <row r="54" spans="1:5" s="3" customFormat="1" x14ac:dyDescent="0.2">
      <c r="A54" s="19"/>
      <c r="E54" s="20"/>
    </row>
    <row r="55" spans="1:5" s="3" customFormat="1" x14ac:dyDescent="0.2">
      <c r="A55" s="19"/>
      <c r="E55" s="20"/>
    </row>
    <row r="56" spans="1:5" s="3" customFormat="1" x14ac:dyDescent="0.2">
      <c r="A56" s="19"/>
      <c r="E56" s="20"/>
    </row>
    <row r="57" spans="1:5" s="3" customFormat="1" x14ac:dyDescent="0.2">
      <c r="A57" s="19"/>
      <c r="E57" s="20"/>
    </row>
    <row r="58" spans="1:5" s="3" customFormat="1" x14ac:dyDescent="0.2">
      <c r="A58" s="19"/>
      <c r="E58" s="20"/>
    </row>
    <row r="59" spans="1:5" s="3" customFormat="1" x14ac:dyDescent="0.2">
      <c r="A59" s="19"/>
      <c r="E59" s="20"/>
    </row>
  </sheetData>
  <mergeCells count="3">
    <mergeCell ref="A1:Q1"/>
    <mergeCell ref="A47:B47"/>
    <mergeCell ref="A48:H4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2023-06-25T02:14:39Z</dcterms:created>
  <dcterms:modified xsi:type="dcterms:W3CDTF">2023-06-25T02:15:03Z</dcterms:modified>
</cp:coreProperties>
</file>